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1B51760-3CDF-4C83-9054-CF951B628770}" xr6:coauthVersionLast="36" xr6:coauthVersionMax="36" xr10:uidLastSave="{00000000-0000-0000-0000-000000000000}"/>
  <bookViews>
    <workbookView xWindow="0" yWindow="0" windowWidth="23040" windowHeight="9060" activeTab="5" xr2:uid="{00000000-000D-0000-FFFF-FFFF00000000}"/>
  </bookViews>
  <sheets>
    <sheet name="горизонт пустой" sheetId="6" r:id="rId1"/>
    <sheet name="верт пустой" sheetId="5" r:id="rId2"/>
    <sheet name="шифр пустой" sheetId="8" r:id="rId3"/>
    <sheet name="горизонт" sheetId="1" r:id="rId4"/>
    <sheet name="верт" sheetId="2" r:id="rId5"/>
    <sheet name="шифр" sheetId="3" r:id="rId6"/>
  </sheets>
  <definedNames>
    <definedName name="_xlnm.Print_Area" localSheetId="4">верт!$A$1:$G$30</definedName>
    <definedName name="_xlnm.Print_Area" localSheetId="1">'верт пустой'!$A$1:$G$30</definedName>
    <definedName name="_xlnm.Print_Area" localSheetId="3">горизонт!$A$1:$R$15</definedName>
  </definedNames>
  <calcPr calcId="191029"/>
</workbook>
</file>

<file path=xl/calcChain.xml><?xml version="1.0" encoding="utf-8"?>
<calcChain xmlns="http://schemas.openxmlformats.org/spreadsheetml/2006/main">
  <c r="I24" i="8" l="1"/>
  <c r="I23" i="8"/>
  <c r="I22" i="8"/>
  <c r="D4" i="5" s="1"/>
  <c r="I39" i="8" l="1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2" i="3" l="1"/>
  <c r="H6" i="1" l="1"/>
  <c r="J6" i="1" s="1"/>
  <c r="H5" i="1"/>
  <c r="J5" i="1" s="1"/>
  <c r="H4" i="1"/>
  <c r="J4" i="1" s="1"/>
  <c r="F10" i="2" l="1"/>
  <c r="F12" i="2" s="1"/>
  <c r="E10" i="2"/>
  <c r="E12" i="2" s="1"/>
  <c r="D10" i="2"/>
  <c r="D12" i="2" s="1"/>
  <c r="I23" i="3"/>
  <c r="E4" i="5" s="1"/>
  <c r="I24" i="3"/>
  <c r="F4" i="5" s="1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E4" i="2" l="1"/>
  <c r="B5" i="1"/>
  <c r="F4" i="2"/>
  <c r="B6" i="1"/>
  <c r="D4" i="2"/>
  <c r="B4" i="1"/>
</calcChain>
</file>

<file path=xl/sharedStrings.xml><?xml version="1.0" encoding="utf-8"?>
<sst xmlns="http://schemas.openxmlformats.org/spreadsheetml/2006/main" count="206" uniqueCount="73">
  <si>
    <t>N пп</t>
  </si>
  <si>
    <t>Код строительного ресурса</t>
  </si>
  <si>
    <t>Наименование строительного ресурса, затрат</t>
  </si>
  <si>
    <t>Полное наименование строительного ресурса, затрат в обосновывающем документе</t>
  </si>
  <si>
    <t>Ед. изм.</t>
  </si>
  <si>
    <t>Ед. изм. строительного ресурса, затрат в обосновывающем документе</t>
  </si>
  <si>
    <t>Текущая отпускная цена за ед. изм. в обосновывающем документе с НДС в руб.</t>
  </si>
  <si>
    <t>Текущая отпускная цена за ед. изм. без НДС в руб. в соответствии с графой 5</t>
  </si>
  <si>
    <t>Сметная цена без НДС в руб. за ед. изм.</t>
  </si>
  <si>
    <t>Год</t>
  </si>
  <si>
    <t>Квартал</t>
  </si>
  <si>
    <t>Наименование производителя/поставщика</t>
  </si>
  <si>
    <t>КПП организации</t>
  </si>
  <si>
    <t>ИНН организации</t>
  </si>
  <si>
    <t>Гиперссылка на веб-сайт производителя/поставщика</t>
  </si>
  <si>
    <t>Населенный пункт расположения склада производителя/поставщика</t>
  </si>
  <si>
    <t>Статус организации (производитель (1)/Поставщик (2)</t>
  </si>
  <si>
    <r>
      <t>Шифр/код материала состоит из</t>
    </r>
    <r>
      <rPr>
        <b/>
        <sz val="11"/>
        <color theme="1"/>
        <rFont val="Calibri"/>
        <family val="2"/>
        <scheme val="minor"/>
      </rPr>
      <t xml:space="preserve"> букв "ТЦ" и пяти групп цифр</t>
    </r>
    <r>
      <rPr>
        <sz val="11"/>
        <color theme="1"/>
        <rFont val="Calibri"/>
        <family val="2"/>
        <scheme val="minor"/>
      </rPr>
      <t xml:space="preserve"> (п.23 методики):</t>
    </r>
  </si>
  <si>
    <r>
      <t xml:space="preserve">первая группа цифр – </t>
    </r>
    <r>
      <rPr>
        <b/>
        <sz val="11"/>
        <color theme="1"/>
        <rFont val="Calibri"/>
        <family val="2"/>
        <scheme val="minor"/>
      </rPr>
      <t>код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группы</t>
    </r>
    <r>
      <rPr>
        <sz val="11"/>
        <color theme="1"/>
        <rFont val="Calibri"/>
        <family val="2"/>
        <scheme val="minor"/>
      </rPr>
      <t xml:space="preserve"> Классификатора строительных ресурсов, далее - КСР;</t>
    </r>
  </si>
  <si>
    <r>
      <t xml:space="preserve">вторая - </t>
    </r>
    <r>
      <rPr>
        <b/>
        <sz val="11"/>
        <color theme="1"/>
        <rFont val="Calibri"/>
        <family val="2"/>
        <scheme val="minor"/>
      </rPr>
      <t>код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субъекта</t>
    </r>
    <r>
      <rPr>
        <sz val="11"/>
        <color theme="1"/>
        <rFont val="Calibri"/>
        <family val="2"/>
        <scheme val="minor"/>
      </rPr>
      <t xml:space="preserve"> РФ, где  находится производитель (поставщик);</t>
    </r>
  </si>
  <si>
    <r>
      <t xml:space="preserve">третья – </t>
    </r>
    <r>
      <rPr>
        <b/>
        <sz val="11"/>
        <color theme="1"/>
        <rFont val="Calibri"/>
        <family val="2"/>
        <scheme val="minor"/>
      </rPr>
      <t>ИНН</t>
    </r>
    <r>
      <rPr>
        <sz val="11"/>
        <color theme="1"/>
        <rFont val="Calibri"/>
        <family val="2"/>
        <scheme val="minor"/>
      </rPr>
      <t xml:space="preserve"> производителя (поставщика);</t>
    </r>
  </si>
  <si>
    <r>
      <t xml:space="preserve">четвертая – </t>
    </r>
    <r>
      <rPr>
        <b/>
        <sz val="11"/>
        <color theme="1"/>
        <rFont val="Calibri"/>
        <family val="2"/>
        <scheme val="minor"/>
      </rPr>
      <t>дата</t>
    </r>
    <r>
      <rPr>
        <sz val="11"/>
        <color theme="1"/>
        <rFont val="Calibri"/>
        <family val="2"/>
        <scheme val="minor"/>
      </rPr>
      <t xml:space="preserve"> выставления цены, в формате ДД.ММ.ГГГГ;</t>
    </r>
  </si>
  <si>
    <r>
      <t xml:space="preserve">пятая – данные о </t>
    </r>
    <r>
      <rPr>
        <b/>
        <sz val="11"/>
        <color theme="1"/>
        <rFont val="Calibri"/>
        <family val="2"/>
        <scheme val="minor"/>
      </rPr>
      <t>перевозке</t>
    </r>
    <r>
      <rPr>
        <sz val="11"/>
        <color theme="1"/>
        <rFont val="Calibri"/>
        <family val="2"/>
        <scheme val="minor"/>
      </rPr>
      <t xml:space="preserve"> строительного ресурса (01 - с учетом затрат на перевозку, 02 - без учета затрат на перевозку).</t>
    </r>
  </si>
  <si>
    <t>Например, ТЦ_64.4.03.02_77_7719775602_18.02.2020_02;</t>
  </si>
  <si>
    <r>
      <t xml:space="preserve"> 31) Вместо </t>
    </r>
    <r>
      <rPr>
        <b/>
        <sz val="11"/>
        <color theme="1"/>
        <rFont val="Calibri"/>
        <family val="2"/>
        <scheme val="minor"/>
      </rPr>
      <t>кода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группы</t>
    </r>
    <r>
      <rPr>
        <sz val="11"/>
        <color theme="1"/>
        <rFont val="Calibri"/>
        <family val="2"/>
        <scheme val="minor"/>
      </rPr>
      <t xml:space="preserve"> можно указывать код раздела (части, книги) </t>
    </r>
    <r>
      <rPr>
        <b/>
        <sz val="11"/>
        <color theme="1"/>
        <rFont val="Calibri"/>
        <family val="2"/>
        <scheme val="minor"/>
      </rPr>
      <t>с указанием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нулей</t>
    </r>
    <r>
      <rPr>
        <sz val="11"/>
        <color theme="1"/>
        <rFont val="Calibri"/>
        <family val="2"/>
        <scheme val="minor"/>
      </rPr>
      <t xml:space="preserve"> (п.24 методики);</t>
    </r>
  </si>
  <si>
    <t>например, ТЦ_64.4.00.00_77_7719775602_18.02.2020_02;</t>
  </si>
  <si>
    <r>
      <t xml:space="preserve"> 32) Если материала и оборудования </t>
    </r>
    <r>
      <rPr>
        <b/>
        <sz val="11"/>
        <color theme="1"/>
        <rFont val="Calibri"/>
        <family val="2"/>
        <scheme val="minor"/>
      </rPr>
      <t>нет в  КСР</t>
    </r>
    <r>
      <rPr>
        <sz val="11"/>
        <color theme="1"/>
        <rFont val="Calibri"/>
        <family val="2"/>
        <scheme val="minor"/>
      </rPr>
      <t>, вместо кода группы указывать (п.24 методики):</t>
    </r>
  </si>
  <si>
    <r>
      <t xml:space="preserve">101 - для </t>
    </r>
    <r>
      <rPr>
        <b/>
        <sz val="11"/>
        <color theme="1"/>
        <rFont val="Calibri"/>
        <family val="2"/>
        <scheme val="minor"/>
      </rPr>
      <t>технологического</t>
    </r>
    <r>
      <rPr>
        <sz val="11"/>
        <color theme="1"/>
        <rFont val="Calibri"/>
        <family val="2"/>
        <scheme val="minor"/>
      </rPr>
      <t xml:space="preserve"> оборудования,</t>
    </r>
  </si>
  <si>
    <r>
      <t xml:space="preserve">102 - для </t>
    </r>
    <r>
      <rPr>
        <b/>
        <sz val="11"/>
        <color theme="1"/>
        <rFont val="Calibri"/>
        <family val="2"/>
        <scheme val="minor"/>
      </rPr>
      <t>материальных</t>
    </r>
    <r>
      <rPr>
        <sz val="11"/>
        <color theme="1"/>
        <rFont val="Calibri"/>
        <family val="2"/>
        <scheme val="minor"/>
      </rPr>
      <t xml:space="preserve"> ресурсов </t>
    </r>
    <r>
      <rPr>
        <b/>
        <sz val="11"/>
        <color theme="1"/>
        <rFont val="Calibri"/>
        <family val="2"/>
        <scheme val="minor"/>
      </rPr>
      <t>индивидуального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изготовления</t>
    </r>
    <r>
      <rPr>
        <sz val="11"/>
        <color theme="1"/>
        <rFont val="Calibri"/>
        <family val="2"/>
        <scheme val="minor"/>
      </rPr>
      <t>,</t>
    </r>
  </si>
  <si>
    <r>
      <t xml:space="preserve">103 - для </t>
    </r>
    <r>
      <rPr>
        <b/>
        <sz val="11"/>
        <color theme="1"/>
        <rFont val="Calibri"/>
        <family val="2"/>
        <scheme val="minor"/>
      </rPr>
      <t>инженерного</t>
    </r>
    <r>
      <rPr>
        <sz val="11"/>
        <color theme="1"/>
        <rFont val="Calibri"/>
        <family val="2"/>
        <scheme val="minor"/>
      </rPr>
      <t xml:space="preserve"> оборудования </t>
    </r>
    <r>
      <rPr>
        <b/>
        <sz val="11"/>
        <color theme="1"/>
        <rFont val="Calibri"/>
        <family val="2"/>
        <scheme val="minor"/>
      </rPr>
      <t>индивидуального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изготовления</t>
    </r>
    <r>
      <rPr>
        <sz val="11"/>
        <color theme="1"/>
        <rFont val="Calibri"/>
        <family val="2"/>
        <scheme val="minor"/>
      </rPr>
      <t>,</t>
    </r>
  </si>
  <si>
    <r>
      <t xml:space="preserve">104 - для </t>
    </r>
    <r>
      <rPr>
        <b/>
        <sz val="11"/>
        <color theme="1"/>
        <rFont val="Calibri"/>
        <family val="2"/>
        <scheme val="minor"/>
      </rPr>
      <t>мебели</t>
    </r>
    <r>
      <rPr>
        <sz val="11"/>
        <color theme="1"/>
        <rFont val="Calibri"/>
        <family val="2"/>
        <scheme val="minor"/>
      </rPr>
      <t xml:space="preserve"> и </t>
    </r>
    <r>
      <rPr>
        <b/>
        <sz val="11"/>
        <color theme="1"/>
        <rFont val="Calibri"/>
        <family val="2"/>
        <scheme val="minor"/>
      </rPr>
      <t>инвентаря</t>
    </r>
    <r>
      <rPr>
        <sz val="11"/>
        <color theme="1"/>
        <rFont val="Calibri"/>
        <family val="2"/>
        <scheme val="minor"/>
      </rPr>
      <t>;</t>
    </r>
  </si>
  <si>
    <r>
      <t>Например, ТЦ_</t>
    </r>
    <r>
      <rPr>
        <b/>
        <sz val="11"/>
        <color theme="1"/>
        <rFont val="Calibri"/>
        <family val="2"/>
        <scheme val="minor"/>
      </rPr>
      <t>102</t>
    </r>
    <r>
      <rPr>
        <sz val="11"/>
        <color theme="1"/>
        <rFont val="Calibri"/>
        <family val="2"/>
        <scheme val="minor"/>
      </rPr>
      <t>_77_7719775602_18.02.2020_02.</t>
    </r>
  </si>
  <si>
    <t>код группы  КСР</t>
  </si>
  <si>
    <t>код субъекта РФ</t>
  </si>
  <si>
    <t>ИНН производителя (поставщика)</t>
  </si>
  <si>
    <t>дата выставления цены</t>
  </si>
  <si>
    <t>01 - с учетом затрат на перевозку, 02 - без учета затрат на перевозку</t>
  </si>
  <si>
    <t>Наименование</t>
  </si>
  <si>
    <t>ИП 212-44</t>
  </si>
  <si>
    <t>61.2.02.01</t>
  </si>
  <si>
    <t>13.11.20.20</t>
  </si>
  <si>
    <t>ИП 212-44 Извещатель пожарный дымовой оптико-электронный точечный</t>
  </si>
  <si>
    <t xml:space="preserve">ИП 212-44 </t>
  </si>
  <si>
    <t>шт</t>
  </si>
  <si>
    <t>ООО «ТД ТИНКО»</t>
  </si>
  <si>
    <t>https://www.tinko.ru/catalog/product/005056/</t>
  </si>
  <si>
    <t>г. Москва</t>
  </si>
  <si>
    <t>тинко</t>
  </si>
  <si>
    <t>теко</t>
  </si>
  <si>
    <t>Стоимость перевозки с НДС в руб. за ед. изм.</t>
  </si>
  <si>
    <t>ЗАО «ТЕКО»</t>
  </si>
  <si>
    <t>https://teko-shop.ru/catalog/ops/izveshchateli_pozharnye/izveshchateli_dymovye/ip_212_44_/</t>
  </si>
  <si>
    <t>г. Набережные Челны</t>
  </si>
  <si>
    <t>ЭТМ</t>
  </si>
  <si>
    <t>14.11.2020</t>
  </si>
  <si>
    <t>25 шт</t>
  </si>
  <si>
    <t>www.etm.ru</t>
  </si>
  <si>
    <t>https://www.etm.ru/cat/nn/318610/</t>
  </si>
  <si>
    <t>Конъюнктурный анализ</t>
  </si>
  <si>
    <t>ШИФР</t>
  </si>
  <si>
    <t>770201001.</t>
  </si>
  <si>
    <t>7702680818.</t>
  </si>
  <si>
    <t>165801001.</t>
  </si>
  <si>
    <t>1657029505.</t>
  </si>
  <si>
    <t>Составил_________________________________________________________________</t>
  </si>
  <si>
    <t>[должность, подпись (инициалы, фамилия)]</t>
  </si>
  <si>
    <t>Проверил_________________________________________________________________</t>
  </si>
  <si>
    <t>02.</t>
  </si>
  <si>
    <r>
      <t xml:space="preserve">Текущая отпускная цена за ед. изм. в обосновывающем документе </t>
    </r>
    <r>
      <rPr>
        <b/>
        <sz val="11"/>
        <color theme="1"/>
        <rFont val="Calibri"/>
        <family val="2"/>
        <charset val="204"/>
        <scheme val="minor"/>
      </rPr>
      <t>с НДС в руб.</t>
    </r>
  </si>
  <si>
    <t xml:space="preserve"> 61.2.02.01</t>
  </si>
  <si>
    <t>Статус организации (производитель (1)
/Поставщик (2)</t>
  </si>
  <si>
    <t>поставщик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</si>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</sst>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0" fillId="2" borderId="1" xfId="0" applyFill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0" xfId="0" applyFont="1"/>
    <xf numFmtId="0" fontId="7" fillId="0" borderId="0" xfId="0" applyFont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m.ru/" TargetMode="External"/><Relationship Id="rId2" Type="http://schemas.openxmlformats.org/officeDocument/2006/relationships/hyperlink" Target="https://teko-shop.ru/catalog/ops/izveshchateli_pozharnye/izveshchateli_dymovye/ip_212_44_/" TargetMode="External"/><Relationship Id="rId1" Type="http://schemas.openxmlformats.org/officeDocument/2006/relationships/hyperlink" Target="https://www.tinko.ru/catalog/product/005056/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www.etm.ru/cat/nn/318610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tm.ru/" TargetMode="External"/><Relationship Id="rId2" Type="http://schemas.openxmlformats.org/officeDocument/2006/relationships/hyperlink" Target="https://teko-shop.ru/catalog/ops/izveshchateli_pozharnye/izveshchateli_dymovye/ip_212_44_/" TargetMode="External"/><Relationship Id="rId1" Type="http://schemas.openxmlformats.org/officeDocument/2006/relationships/hyperlink" Target="https://www.tinko.ru/catalog/product/005056/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www.etm.ru/cat/nn/318610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5"/>
  <sheetViews>
    <sheetView zoomScaleNormal="100" zoomScaleSheetLayoutView="70" workbookViewId="0">
      <selection activeCell="I2" sqref="I2"/>
    </sheetView>
  </sheetViews>
  <sheetFormatPr defaultColWidth="9.109375" defaultRowHeight="13.8" x14ac:dyDescent="0.25"/>
  <cols>
    <col min="1" max="1" width="9.109375" style="20"/>
    <col min="2" max="2" width="6.88671875" style="20" customWidth="1"/>
    <col min="3" max="3" width="11" style="20" customWidth="1"/>
    <col min="4" max="4" width="11.44140625" style="20" customWidth="1"/>
    <col min="5" max="5" width="7.109375" style="20" customWidth="1"/>
    <col min="6" max="6" width="7.6640625" style="20" customWidth="1"/>
    <col min="7" max="12" width="9.109375" style="20"/>
    <col min="13" max="13" width="9.109375" style="20" customWidth="1"/>
    <col min="14" max="16" width="9.109375" style="20"/>
    <col min="17" max="17" width="10.88671875" style="20" customWidth="1"/>
    <col min="18" max="18" width="9.33203125" style="20" customWidth="1"/>
    <col min="19" max="16384" width="9.109375" style="20"/>
  </cols>
  <sheetData>
    <row r="2" spans="1:18" ht="190.5" customHeight="1" x14ac:dyDescent="0.25">
      <c r="A2" s="29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49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15</v>
      </c>
      <c r="R2" s="28" t="s">
        <v>16</v>
      </c>
    </row>
    <row r="3" spans="1:18" x14ac:dyDescent="0.25">
      <c r="A3" s="29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9">
        <v>7</v>
      </c>
      <c r="H3" s="29">
        <v>8</v>
      </c>
      <c r="I3" s="29">
        <v>9</v>
      </c>
      <c r="J3" s="29">
        <v>10</v>
      </c>
      <c r="K3" s="29">
        <v>11</v>
      </c>
      <c r="L3" s="29">
        <v>12</v>
      </c>
      <c r="M3" s="29">
        <v>13</v>
      </c>
      <c r="N3" s="29">
        <v>14</v>
      </c>
      <c r="O3" s="29">
        <v>15</v>
      </c>
      <c r="P3" s="29">
        <v>16</v>
      </c>
      <c r="Q3" s="29">
        <v>17</v>
      </c>
      <c r="R3" s="29">
        <v>18</v>
      </c>
    </row>
    <row r="4" spans="1:18" x14ac:dyDescent="0.25">
      <c r="A4" s="42">
        <v>1</v>
      </c>
      <c r="B4" s="28"/>
      <c r="C4" s="22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3"/>
      <c r="Q4" s="29"/>
      <c r="R4" s="29"/>
    </row>
    <row r="5" spans="1:18" x14ac:dyDescent="0.25">
      <c r="A5" s="42"/>
      <c r="B5" s="28"/>
      <c r="C5" s="22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3"/>
      <c r="Q5" s="29"/>
      <c r="R5" s="29"/>
    </row>
    <row r="6" spans="1:18" x14ac:dyDescent="0.25">
      <c r="A6" s="42"/>
      <c r="B6" s="28"/>
      <c r="C6" s="22"/>
      <c r="D6" s="28"/>
      <c r="E6" s="29"/>
      <c r="F6" s="29"/>
      <c r="G6" s="29"/>
      <c r="H6" s="29"/>
      <c r="I6" s="29"/>
      <c r="J6" s="29"/>
      <c r="K6" s="29"/>
      <c r="L6" s="29"/>
      <c r="M6" s="23"/>
      <c r="N6" s="23"/>
      <c r="O6" s="23"/>
      <c r="P6" s="23"/>
      <c r="Q6" s="29"/>
      <c r="R6" s="29"/>
    </row>
    <row r="7" spans="1:18" x14ac:dyDescent="0.25">
      <c r="A7" s="25"/>
      <c r="B7" s="25"/>
      <c r="D7" s="25"/>
      <c r="E7" s="25"/>
      <c r="F7" s="25"/>
      <c r="G7" s="25"/>
      <c r="H7" s="25"/>
      <c r="I7" s="25"/>
      <c r="J7" s="25"/>
      <c r="K7" s="25"/>
      <c r="L7" s="25"/>
      <c r="M7" s="27"/>
      <c r="P7" s="27"/>
      <c r="Q7" s="25"/>
      <c r="R7" s="25"/>
    </row>
    <row r="8" spans="1:18" x14ac:dyDescent="0.25">
      <c r="A8" s="25"/>
      <c r="B8" s="25"/>
      <c r="D8" s="25"/>
      <c r="E8" s="25"/>
      <c r="F8" s="25"/>
      <c r="G8" s="25"/>
      <c r="H8" s="25"/>
      <c r="I8" s="25"/>
      <c r="J8" s="25"/>
      <c r="K8" s="25"/>
      <c r="L8" s="25"/>
      <c r="M8" s="27"/>
      <c r="P8" s="27"/>
      <c r="Q8" s="25"/>
      <c r="R8" s="25"/>
    </row>
    <row r="10" spans="1:18" ht="12" customHeight="1" x14ac:dyDescent="0.25"/>
    <row r="11" spans="1:18" s="24" customFormat="1" ht="18" x14ac:dyDescent="0.35">
      <c r="B11" s="24" t="s">
        <v>64</v>
      </c>
    </row>
    <row r="12" spans="1:18" x14ac:dyDescent="0.25">
      <c r="B12" s="20" t="s">
        <v>65</v>
      </c>
    </row>
    <row r="14" spans="1:18" s="24" customFormat="1" ht="18" x14ac:dyDescent="0.35">
      <c r="B14" s="24" t="s">
        <v>66</v>
      </c>
    </row>
    <row r="15" spans="1:18" x14ac:dyDescent="0.25">
      <c r="B15" s="20" t="s">
        <v>65</v>
      </c>
    </row>
  </sheetData>
  <mergeCells count="1">
    <mergeCell ref="A4:A6"/>
  </mergeCells>
  <pageMargins left="0.7" right="0.7" top="0.75" bottom="0.75" header="0.3" footer="0.3"/>
  <pageSetup paperSize="9" scale="7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27"/>
  <sheetViews>
    <sheetView zoomScale="85" zoomScaleNormal="85" zoomScaleSheetLayoutView="70" workbookViewId="0">
      <selection activeCell="I10" sqref="I10"/>
    </sheetView>
  </sheetViews>
  <sheetFormatPr defaultColWidth="9.109375" defaultRowHeight="14.4" x14ac:dyDescent="0.3"/>
  <cols>
    <col min="1" max="1" width="1.88671875" style="1" customWidth="1"/>
    <col min="2" max="2" width="29.33203125" style="2" customWidth="1"/>
    <col min="3" max="3" width="4.33203125" style="1" customWidth="1"/>
    <col min="4" max="4" width="22.44140625" style="10" customWidth="1"/>
    <col min="5" max="6" width="21.6640625" style="10" customWidth="1"/>
    <col min="7" max="7" width="9.6640625" style="1" customWidth="1"/>
    <col min="8" max="13" width="9.109375" style="1"/>
    <col min="14" max="14" width="9.109375" style="1" customWidth="1"/>
    <col min="15" max="16384" width="9.109375" style="1"/>
  </cols>
  <sheetData>
    <row r="1" spans="2:6" x14ac:dyDescent="0.3">
      <c r="B1" s="18" t="s">
        <v>58</v>
      </c>
    </row>
    <row r="3" spans="2:6" ht="15" customHeight="1" x14ac:dyDescent="0.3">
      <c r="B3" s="3" t="s">
        <v>0</v>
      </c>
      <c r="C3" s="30">
        <v>1</v>
      </c>
      <c r="D3" s="43">
        <v>1</v>
      </c>
      <c r="E3" s="43"/>
      <c r="F3" s="43"/>
    </row>
    <row r="4" spans="2:6" ht="60" customHeight="1" x14ac:dyDescent="0.3">
      <c r="B4" s="3" t="s">
        <v>1</v>
      </c>
      <c r="C4" s="30">
        <v>2</v>
      </c>
      <c r="D4" s="34" t="str">
        <f>'шифр пустой'!I22</f>
        <v>____</v>
      </c>
      <c r="E4" s="38" t="str">
        <f>шифр!I23</f>
        <v>61.2.02.01_16_1657029505_13.11.20.20_02.</v>
      </c>
      <c r="F4" s="9" t="str">
        <f>шифр!I24</f>
        <v>61.2.02.01_16_?_14.11.2020_02.</v>
      </c>
    </row>
    <row r="5" spans="2:6" ht="28.8" x14ac:dyDescent="0.3">
      <c r="B5" s="3" t="s">
        <v>2</v>
      </c>
      <c r="C5" s="30">
        <v>3</v>
      </c>
      <c r="D5" s="40"/>
      <c r="E5" s="11"/>
      <c r="F5" s="11"/>
    </row>
    <row r="6" spans="2:6" ht="43.2" x14ac:dyDescent="0.3">
      <c r="B6" s="3" t="s">
        <v>3</v>
      </c>
      <c r="C6" s="30">
        <v>4</v>
      </c>
      <c r="D6" s="40"/>
      <c r="E6" s="6"/>
      <c r="F6" s="6"/>
    </row>
    <row r="7" spans="2:6" x14ac:dyDescent="0.3">
      <c r="B7" s="3" t="s">
        <v>4</v>
      </c>
      <c r="C7" s="30">
        <v>5</v>
      </c>
      <c r="D7" s="40"/>
      <c r="E7" s="6"/>
      <c r="F7" s="6"/>
    </row>
    <row r="8" spans="2:6" ht="43.2" x14ac:dyDescent="0.3">
      <c r="B8" s="3" t="s">
        <v>5</v>
      </c>
      <c r="C8" s="30">
        <v>6</v>
      </c>
      <c r="D8" s="40"/>
      <c r="E8" s="6"/>
      <c r="F8" s="6"/>
    </row>
    <row r="9" spans="2:6" ht="43.2" x14ac:dyDescent="0.3">
      <c r="B9" s="3" t="s">
        <v>6</v>
      </c>
      <c r="C9" s="30">
        <v>7</v>
      </c>
      <c r="D9" s="31"/>
      <c r="E9" s="38"/>
      <c r="F9" s="38"/>
    </row>
    <row r="10" spans="2:6" ht="43.2" x14ac:dyDescent="0.3">
      <c r="B10" s="3" t="s">
        <v>7</v>
      </c>
      <c r="C10" s="30">
        <v>8</v>
      </c>
      <c r="D10" s="31"/>
      <c r="E10" s="38"/>
      <c r="F10" s="38"/>
    </row>
    <row r="11" spans="2:6" ht="28.8" x14ac:dyDescent="0.3">
      <c r="B11" s="7" t="s">
        <v>49</v>
      </c>
      <c r="C11" s="30">
        <v>9</v>
      </c>
      <c r="D11" s="31"/>
      <c r="E11" s="38"/>
      <c r="F11" s="38"/>
    </row>
    <row r="12" spans="2:6" ht="28.8" x14ac:dyDescent="0.3">
      <c r="B12" s="3" t="s">
        <v>8</v>
      </c>
      <c r="C12" s="30">
        <v>10</v>
      </c>
      <c r="D12" s="31"/>
      <c r="E12" s="38"/>
      <c r="F12" s="38"/>
    </row>
    <row r="13" spans="2:6" x14ac:dyDescent="0.3">
      <c r="B13" s="3" t="s">
        <v>9</v>
      </c>
      <c r="C13" s="30">
        <v>11</v>
      </c>
      <c r="D13" s="31"/>
      <c r="E13" s="38"/>
      <c r="F13" s="38"/>
    </row>
    <row r="14" spans="2:6" x14ac:dyDescent="0.3">
      <c r="B14" s="3" t="s">
        <v>10</v>
      </c>
      <c r="C14" s="30">
        <v>12</v>
      </c>
      <c r="D14" s="31"/>
      <c r="E14" s="38"/>
      <c r="F14" s="38"/>
    </row>
    <row r="15" spans="2:6" ht="28.8" x14ac:dyDescent="0.3">
      <c r="B15" s="3" t="s">
        <v>11</v>
      </c>
      <c r="C15" s="30">
        <v>13</v>
      </c>
      <c r="D15" s="40"/>
      <c r="E15" s="6"/>
      <c r="F15" s="8"/>
    </row>
    <row r="16" spans="2:6" x14ac:dyDescent="0.3">
      <c r="B16" s="3" t="s">
        <v>12</v>
      </c>
      <c r="C16" s="30">
        <v>14</v>
      </c>
      <c r="D16" s="31"/>
      <c r="E16" s="38"/>
      <c r="F16" s="38"/>
    </row>
    <row r="17" spans="2:6" x14ac:dyDescent="0.3">
      <c r="B17" s="3" t="s">
        <v>13</v>
      </c>
      <c r="C17" s="30">
        <v>15</v>
      </c>
      <c r="D17" s="31"/>
      <c r="E17" s="38"/>
      <c r="F17" s="38"/>
    </row>
    <row r="18" spans="2:6" ht="28.8" x14ac:dyDescent="0.3">
      <c r="B18" s="3" t="s">
        <v>14</v>
      </c>
      <c r="C18" s="30">
        <v>16</v>
      </c>
      <c r="D18" s="32"/>
      <c r="E18" s="8"/>
      <c r="F18" s="8"/>
    </row>
    <row r="19" spans="2:6" ht="43.2" x14ac:dyDescent="0.3">
      <c r="B19" s="3" t="s">
        <v>15</v>
      </c>
      <c r="C19" s="30">
        <v>17</v>
      </c>
      <c r="D19" s="40"/>
      <c r="E19" s="6"/>
      <c r="F19" s="6"/>
    </row>
    <row r="20" spans="2:6" ht="43.2" x14ac:dyDescent="0.3">
      <c r="B20" s="35" t="s">
        <v>70</v>
      </c>
      <c r="C20" s="30">
        <v>18</v>
      </c>
      <c r="D20" s="31"/>
      <c r="E20" s="38"/>
      <c r="F20" s="38"/>
    </row>
    <row r="23" spans="2:6" s="24" customFormat="1" ht="18" x14ac:dyDescent="0.35">
      <c r="B23" s="24" t="s">
        <v>64</v>
      </c>
    </row>
    <row r="24" spans="2:6" s="20" customFormat="1" ht="13.8" x14ac:dyDescent="0.25">
      <c r="B24" s="20" t="s">
        <v>65</v>
      </c>
    </row>
    <row r="25" spans="2:6" s="20" customFormat="1" ht="13.8" x14ac:dyDescent="0.25"/>
    <row r="26" spans="2:6" s="24" customFormat="1" ht="18" x14ac:dyDescent="0.35">
      <c r="B26" s="24" t="s">
        <v>66</v>
      </c>
    </row>
    <row r="27" spans="2:6" s="20" customFormat="1" ht="13.8" x14ac:dyDescent="0.25">
      <c r="B27" s="20" t="s">
        <v>65</v>
      </c>
    </row>
  </sheetData>
  <mergeCells count="1">
    <mergeCell ref="D3:F3"/>
  </mergeCells>
  <pageMargins left="0.7" right="0.7" top="0.75" bottom="0.75" header="0.3" footer="0.3"/>
  <pageSetup paperSize="9" scale="78" fitToHeight="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6"/>
  <sheetViews>
    <sheetView topLeftCell="A13" workbookViewId="0">
      <selection activeCell="E27" sqref="E27"/>
    </sheetView>
  </sheetViews>
  <sheetFormatPr defaultRowHeight="14.4" x14ac:dyDescent="0.3"/>
  <cols>
    <col min="1" max="1" width="10.6640625" customWidth="1"/>
    <col min="2" max="2" width="8.88671875" customWidth="1"/>
    <col min="3" max="3" width="13" customWidth="1"/>
    <col min="5" max="5" width="13.6640625" customWidth="1"/>
    <col min="6" max="6" width="11" customWidth="1"/>
    <col min="7" max="7" width="12.5546875" customWidth="1"/>
    <col min="8" max="8" width="0" hidden="1" customWidth="1"/>
    <col min="9" max="9" width="40.44140625" customWidth="1"/>
    <col min="10" max="10" width="0" hidden="1" customWidth="1"/>
  </cols>
  <sheetData>
    <row r="1" spans="1:1" x14ac:dyDescent="0.3">
      <c r="A1" t="s">
        <v>17</v>
      </c>
    </row>
    <row r="2" spans="1:1" x14ac:dyDescent="0.3">
      <c r="A2" s="5" t="s">
        <v>18</v>
      </c>
    </row>
    <row r="3" spans="1:1" x14ac:dyDescent="0.3">
      <c r="A3" s="5" t="s">
        <v>19</v>
      </c>
    </row>
    <row r="4" spans="1:1" x14ac:dyDescent="0.3">
      <c r="A4" s="5" t="s">
        <v>20</v>
      </c>
    </row>
    <row r="5" spans="1:1" x14ac:dyDescent="0.3">
      <c r="A5" s="5" t="s">
        <v>21</v>
      </c>
    </row>
    <row r="6" spans="1:1" x14ac:dyDescent="0.3">
      <c r="A6" s="5" t="s">
        <v>22</v>
      </c>
    </row>
    <row r="7" spans="1:1" x14ac:dyDescent="0.3">
      <c r="A7" s="5" t="s">
        <v>23</v>
      </c>
    </row>
    <row r="9" spans="1:1" x14ac:dyDescent="0.3">
      <c r="A9" t="s">
        <v>24</v>
      </c>
    </row>
    <row r="10" spans="1:1" x14ac:dyDescent="0.3">
      <c r="A10" s="5" t="s">
        <v>25</v>
      </c>
    </row>
    <row r="12" spans="1:1" x14ac:dyDescent="0.3">
      <c r="A12" t="s">
        <v>26</v>
      </c>
    </row>
    <row r="13" spans="1:1" x14ac:dyDescent="0.3">
      <c r="A13" s="5" t="s">
        <v>27</v>
      </c>
    </row>
    <row r="14" spans="1:1" x14ac:dyDescent="0.3">
      <c r="A14" s="5" t="s">
        <v>28</v>
      </c>
    </row>
    <row r="15" spans="1:1" x14ac:dyDescent="0.3">
      <c r="A15" s="5" t="s">
        <v>29</v>
      </c>
    </row>
    <row r="16" spans="1:1" x14ac:dyDescent="0.3">
      <c r="A16" s="5" t="s">
        <v>30</v>
      </c>
    </row>
    <row r="17" spans="1:10" x14ac:dyDescent="0.3">
      <c r="A17" s="5" t="s">
        <v>31</v>
      </c>
    </row>
    <row r="20" spans="1:10" ht="100.8" x14ac:dyDescent="0.3">
      <c r="A20" s="16" t="s">
        <v>37</v>
      </c>
      <c r="B20" s="16" t="s">
        <v>71</v>
      </c>
      <c r="C20" s="16" t="s">
        <v>32</v>
      </c>
      <c r="D20" s="16" t="s">
        <v>33</v>
      </c>
      <c r="E20" s="16" t="s">
        <v>34</v>
      </c>
      <c r="F20" s="16" t="s">
        <v>35</v>
      </c>
      <c r="G20" s="16" t="s">
        <v>36</v>
      </c>
      <c r="H20" s="17"/>
      <c r="I20" s="17" t="s">
        <v>59</v>
      </c>
      <c r="J20" s="12"/>
    </row>
    <row r="21" spans="1:10" x14ac:dyDescent="0.3">
      <c r="A21" s="12"/>
      <c r="B21" s="12"/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2"/>
      <c r="I21" s="13">
        <v>6</v>
      </c>
      <c r="J21" s="12"/>
    </row>
    <row r="22" spans="1:10" x14ac:dyDescent="0.3">
      <c r="A22" s="44" t="s">
        <v>38</v>
      </c>
      <c r="B22" s="14"/>
      <c r="C22" s="12"/>
      <c r="D22" s="12"/>
      <c r="E22" s="12"/>
      <c r="F22" s="39"/>
      <c r="G22" s="12"/>
      <c r="H22" s="12"/>
      <c r="I22" s="12" t="str">
        <f t="shared" ref="I22:I24" si="0">CONCATENATE(C22,"_",D22,"_",E22,"_",F22,"_",G22)</f>
        <v>____</v>
      </c>
      <c r="J22" s="12"/>
    </row>
    <row r="23" spans="1:10" x14ac:dyDescent="0.3">
      <c r="A23" s="45"/>
      <c r="B23" s="12"/>
      <c r="C23" s="12"/>
      <c r="D23" s="12"/>
      <c r="E23" s="12"/>
      <c r="F23" s="12"/>
      <c r="G23" s="12"/>
      <c r="H23" s="12"/>
      <c r="I23" s="12" t="str">
        <f t="shared" si="0"/>
        <v>____</v>
      </c>
      <c r="J23" s="12"/>
    </row>
    <row r="24" spans="1:10" x14ac:dyDescent="0.3">
      <c r="A24" s="46"/>
      <c r="B24" s="12"/>
      <c r="C24" s="12"/>
      <c r="D24" s="12"/>
      <c r="E24" s="41"/>
      <c r="F24" s="12"/>
      <c r="G24" s="12"/>
      <c r="H24" s="12"/>
      <c r="I24" s="12" t="str">
        <f t="shared" si="0"/>
        <v>____</v>
      </c>
      <c r="J24" s="12"/>
    </row>
    <row r="25" spans="1:10" x14ac:dyDescent="0.3">
      <c r="A25" s="12"/>
      <c r="B25" s="12"/>
      <c r="C25" s="12"/>
      <c r="D25" s="12"/>
      <c r="E25" s="12"/>
      <c r="F25" s="12"/>
      <c r="G25" s="12"/>
      <c r="H25" s="12"/>
      <c r="I25" s="12" t="str">
        <f t="shared" ref="I25:I39" si="1">CONCATENATE(C25,"_",D25,"_",E25,"_",F25,"_",G25)</f>
        <v>____</v>
      </c>
    </row>
    <row r="26" spans="1:10" x14ac:dyDescent="0.3">
      <c r="A26" s="12"/>
      <c r="B26" s="12"/>
      <c r="C26" s="12"/>
      <c r="D26" s="12"/>
      <c r="E26" s="12"/>
      <c r="F26" s="12"/>
      <c r="G26" s="12"/>
      <c r="H26" s="12"/>
      <c r="I26" s="12" t="str">
        <f t="shared" si="1"/>
        <v>____</v>
      </c>
    </row>
    <row r="27" spans="1:10" x14ac:dyDescent="0.3">
      <c r="A27" s="12"/>
      <c r="B27" s="12"/>
      <c r="C27" s="12"/>
      <c r="D27" s="12"/>
      <c r="E27" s="12"/>
      <c r="F27" s="12"/>
      <c r="G27" s="12"/>
      <c r="H27" s="12"/>
      <c r="I27" s="12" t="str">
        <f t="shared" si="1"/>
        <v>____</v>
      </c>
    </row>
    <row r="28" spans="1:10" x14ac:dyDescent="0.3">
      <c r="A28" s="12"/>
      <c r="B28" s="12"/>
      <c r="C28" s="12"/>
      <c r="D28" s="12"/>
      <c r="E28" s="12"/>
      <c r="F28" s="12"/>
      <c r="G28" s="12"/>
      <c r="H28" s="12"/>
      <c r="I28" s="12" t="str">
        <f t="shared" si="1"/>
        <v>____</v>
      </c>
    </row>
    <row r="29" spans="1:10" x14ac:dyDescent="0.3">
      <c r="A29" s="12"/>
      <c r="B29" s="12"/>
      <c r="C29" s="12"/>
      <c r="D29" s="12"/>
      <c r="E29" s="12"/>
      <c r="F29" s="12"/>
      <c r="G29" s="12"/>
      <c r="H29" s="12"/>
      <c r="I29" s="12" t="str">
        <f t="shared" si="1"/>
        <v>____</v>
      </c>
    </row>
    <row r="30" spans="1:10" x14ac:dyDescent="0.3">
      <c r="A30" s="12"/>
      <c r="B30" s="12"/>
      <c r="C30" s="12"/>
      <c r="D30" s="12"/>
      <c r="E30" s="12"/>
      <c r="F30" s="12"/>
      <c r="G30" s="12"/>
      <c r="H30" s="12"/>
      <c r="I30" s="12" t="str">
        <f t="shared" si="1"/>
        <v>____</v>
      </c>
    </row>
    <row r="31" spans="1:10" x14ac:dyDescent="0.3">
      <c r="A31" s="12"/>
      <c r="B31" s="12"/>
      <c r="C31" s="12"/>
      <c r="D31" s="12"/>
      <c r="E31" s="12"/>
      <c r="F31" s="12"/>
      <c r="G31" s="12"/>
      <c r="H31" s="12"/>
      <c r="I31" s="12" t="str">
        <f t="shared" si="1"/>
        <v>____</v>
      </c>
    </row>
    <row r="32" spans="1:10" x14ac:dyDescent="0.3">
      <c r="A32" s="12"/>
      <c r="B32" s="12"/>
      <c r="C32" s="12"/>
      <c r="D32" s="12"/>
      <c r="E32" s="12"/>
      <c r="F32" s="12"/>
      <c r="G32" s="12"/>
      <c r="H32" s="12"/>
      <c r="I32" s="12" t="str">
        <f t="shared" si="1"/>
        <v>____</v>
      </c>
    </row>
    <row r="33" spans="1:9" x14ac:dyDescent="0.3">
      <c r="A33" s="12"/>
      <c r="B33" s="12"/>
      <c r="C33" s="12"/>
      <c r="D33" s="12"/>
      <c r="E33" s="12"/>
      <c r="F33" s="12"/>
      <c r="G33" s="12"/>
      <c r="H33" s="12"/>
      <c r="I33" s="12" t="str">
        <f t="shared" si="1"/>
        <v>____</v>
      </c>
    </row>
    <row r="34" spans="1:9" x14ac:dyDescent="0.3">
      <c r="A34" s="12"/>
      <c r="B34" s="12"/>
      <c r="C34" s="12"/>
      <c r="D34" s="12"/>
      <c r="E34" s="12"/>
      <c r="F34" s="12"/>
      <c r="G34" s="12"/>
      <c r="H34" s="12"/>
      <c r="I34" s="12" t="str">
        <f t="shared" si="1"/>
        <v>____</v>
      </c>
    </row>
    <row r="35" spans="1:9" x14ac:dyDescent="0.3">
      <c r="A35" s="12"/>
      <c r="B35" s="12"/>
      <c r="C35" s="12"/>
      <c r="D35" s="12"/>
      <c r="E35" s="12"/>
      <c r="F35" s="12"/>
      <c r="G35" s="12"/>
      <c r="H35" s="12"/>
      <c r="I35" s="12" t="str">
        <f t="shared" si="1"/>
        <v>____</v>
      </c>
    </row>
    <row r="36" spans="1:9" x14ac:dyDescent="0.3">
      <c r="A36" s="12"/>
      <c r="B36" s="12"/>
      <c r="C36" s="12"/>
      <c r="D36" s="12"/>
      <c r="E36" s="12"/>
      <c r="F36" s="12"/>
      <c r="G36" s="12"/>
      <c r="H36" s="12"/>
      <c r="I36" s="12" t="str">
        <f t="shared" si="1"/>
        <v>____</v>
      </c>
    </row>
    <row r="37" spans="1:9" x14ac:dyDescent="0.3">
      <c r="A37" s="12"/>
      <c r="B37" s="12"/>
      <c r="C37" s="12"/>
      <c r="D37" s="12"/>
      <c r="E37" s="12"/>
      <c r="F37" s="12"/>
      <c r="G37" s="12"/>
      <c r="H37" s="12"/>
      <c r="I37" s="12" t="str">
        <f t="shared" si="1"/>
        <v>____</v>
      </c>
    </row>
    <row r="38" spans="1:9" x14ac:dyDescent="0.3">
      <c r="A38" s="12"/>
      <c r="B38" s="12"/>
      <c r="C38" s="12"/>
      <c r="D38" s="12"/>
      <c r="E38" s="12"/>
      <c r="F38" s="12"/>
      <c r="G38" s="12"/>
      <c r="H38" s="12"/>
      <c r="I38" s="12" t="str">
        <f t="shared" si="1"/>
        <v>____</v>
      </c>
    </row>
    <row r="39" spans="1:9" x14ac:dyDescent="0.3">
      <c r="A39" s="12"/>
      <c r="B39" s="12"/>
      <c r="C39" s="12"/>
      <c r="D39" s="12"/>
      <c r="E39" s="12"/>
      <c r="F39" s="12"/>
      <c r="G39" s="12"/>
      <c r="H39" s="12"/>
      <c r="I39" s="12" t="str">
        <f t="shared" si="1"/>
        <v>____</v>
      </c>
    </row>
    <row r="42" spans="1:9" x14ac:dyDescent="0.3">
      <c r="A42" t="s">
        <v>64</v>
      </c>
    </row>
    <row r="43" spans="1:9" s="19" customFormat="1" x14ac:dyDescent="0.3">
      <c r="A43" s="19" t="s">
        <v>65</v>
      </c>
    </row>
    <row r="45" spans="1:9" x14ac:dyDescent="0.3">
      <c r="A45" t="s">
        <v>66</v>
      </c>
    </row>
    <row r="46" spans="1:9" s="19" customFormat="1" x14ac:dyDescent="0.3">
      <c r="A46" s="19" t="s">
        <v>65</v>
      </c>
    </row>
  </sheetData>
  <mergeCells count="1">
    <mergeCell ref="A22:A2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R15"/>
  <sheetViews>
    <sheetView view="pageBreakPreview" zoomScale="55" zoomScaleNormal="100" zoomScaleSheetLayoutView="55" workbookViewId="0">
      <selection activeCell="M7" sqref="M7"/>
    </sheetView>
  </sheetViews>
  <sheetFormatPr defaultColWidth="9.109375" defaultRowHeight="13.8" x14ac:dyDescent="0.25"/>
  <cols>
    <col min="1" max="1" width="9.109375" style="20"/>
    <col min="2" max="2" width="6.88671875" style="20" customWidth="1"/>
    <col min="3" max="3" width="11" style="20" customWidth="1"/>
    <col min="4" max="4" width="11.44140625" style="20" customWidth="1"/>
    <col min="5" max="5" width="7.109375" style="20" customWidth="1"/>
    <col min="6" max="6" width="7.6640625" style="20" customWidth="1"/>
    <col min="7" max="12" width="9.109375" style="20"/>
    <col min="13" max="13" width="14.6640625" style="20" customWidth="1"/>
    <col min="14" max="15" width="12.109375" style="20" customWidth="1"/>
    <col min="16" max="16" width="14.44140625" style="20" customWidth="1"/>
    <col min="17" max="17" width="17" style="20" customWidth="1"/>
    <col min="18" max="18" width="9.33203125" style="20" customWidth="1"/>
    <col min="19" max="20" width="9.109375" style="20"/>
    <col min="21" max="21" width="11.5546875" style="20" bestFit="1" customWidth="1"/>
    <col min="22" max="16384" width="9.109375" style="20"/>
  </cols>
  <sheetData>
    <row r="2" spans="1:18" ht="174.75" customHeight="1" x14ac:dyDescent="0.25">
      <c r="A2" s="21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49</v>
      </c>
      <c r="J2" s="28" t="s">
        <v>8</v>
      </c>
      <c r="K2" s="28" t="s">
        <v>9</v>
      </c>
      <c r="L2" s="28" t="s">
        <v>10</v>
      </c>
      <c r="M2" s="28" t="s">
        <v>11</v>
      </c>
      <c r="N2" s="28" t="s">
        <v>12</v>
      </c>
      <c r="O2" s="28" t="s">
        <v>13</v>
      </c>
      <c r="P2" s="28" t="s">
        <v>14</v>
      </c>
      <c r="Q2" s="28" t="s">
        <v>15</v>
      </c>
      <c r="R2" s="28" t="s">
        <v>16</v>
      </c>
    </row>
    <row r="3" spans="1:18" x14ac:dyDescent="0.25">
      <c r="A3" s="21">
        <v>1</v>
      </c>
      <c r="B3" s="21">
        <v>2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1">
        <v>11</v>
      </c>
      <c r="L3" s="21">
        <v>12</v>
      </c>
      <c r="M3" s="21">
        <v>13</v>
      </c>
      <c r="N3" s="21">
        <v>14</v>
      </c>
      <c r="O3" s="21">
        <v>15</v>
      </c>
      <c r="P3" s="21">
        <v>16</v>
      </c>
      <c r="Q3" s="21">
        <v>17</v>
      </c>
      <c r="R3" s="21">
        <v>18</v>
      </c>
    </row>
    <row r="4" spans="1:18" ht="123" customHeight="1" x14ac:dyDescent="0.25">
      <c r="A4" s="42">
        <v>1</v>
      </c>
      <c r="B4" s="28" t="str">
        <f>шифр!I22</f>
        <v xml:space="preserve"> 61.2.02.01_77_7702680818_13.11.20.20_02.</v>
      </c>
      <c r="C4" s="22" t="s">
        <v>42</v>
      </c>
      <c r="D4" s="28" t="s">
        <v>41</v>
      </c>
      <c r="E4" s="21" t="s">
        <v>43</v>
      </c>
      <c r="F4" s="21" t="s">
        <v>43</v>
      </c>
      <c r="G4" s="21">
        <v>747.6</v>
      </c>
      <c r="H4" s="21">
        <f>ROUND(G4/1.2,2)</f>
        <v>623</v>
      </c>
      <c r="I4" s="21">
        <v>0</v>
      </c>
      <c r="J4" s="21">
        <f>H4</f>
        <v>623</v>
      </c>
      <c r="K4" s="21">
        <v>2020</v>
      </c>
      <c r="L4" s="21">
        <v>4</v>
      </c>
      <c r="M4" s="21" t="s">
        <v>44</v>
      </c>
      <c r="N4" s="21" t="s">
        <v>60</v>
      </c>
      <c r="O4" s="21" t="s">
        <v>61</v>
      </c>
      <c r="P4" s="23" t="s">
        <v>45</v>
      </c>
      <c r="Q4" s="21" t="s">
        <v>46</v>
      </c>
      <c r="R4" s="21">
        <v>2</v>
      </c>
    </row>
    <row r="5" spans="1:18" ht="123" customHeight="1" x14ac:dyDescent="0.25">
      <c r="A5" s="42"/>
      <c r="B5" s="28" t="str">
        <f>шифр!I23</f>
        <v>61.2.02.01_16_1657029505_13.11.20.20_02.</v>
      </c>
      <c r="C5" s="22" t="s">
        <v>42</v>
      </c>
      <c r="D5" s="28" t="s">
        <v>41</v>
      </c>
      <c r="E5" s="21" t="s">
        <v>43</v>
      </c>
      <c r="F5" s="21" t="s">
        <v>43</v>
      </c>
      <c r="G5" s="21">
        <v>870</v>
      </c>
      <c r="H5" s="21">
        <f>ROUND(G5/1.2,2)</f>
        <v>725</v>
      </c>
      <c r="I5" s="21">
        <v>0</v>
      </c>
      <c r="J5" s="21">
        <f>H5</f>
        <v>725</v>
      </c>
      <c r="K5" s="21">
        <v>2020</v>
      </c>
      <c r="L5" s="21">
        <v>4</v>
      </c>
      <c r="M5" s="21" t="s">
        <v>50</v>
      </c>
      <c r="N5" s="21" t="s">
        <v>62</v>
      </c>
      <c r="O5" s="21" t="s">
        <v>63</v>
      </c>
      <c r="P5" s="23" t="s">
        <v>51</v>
      </c>
      <c r="Q5" s="21" t="s">
        <v>52</v>
      </c>
      <c r="R5" s="21">
        <v>2</v>
      </c>
    </row>
    <row r="6" spans="1:18" ht="123" customHeight="1" x14ac:dyDescent="0.25">
      <c r="A6" s="42"/>
      <c r="B6" s="28" t="str">
        <f>шифр!I24</f>
        <v>61.2.02.01_16_?_14.11.2020_02.</v>
      </c>
      <c r="C6" s="22" t="s">
        <v>42</v>
      </c>
      <c r="D6" s="28" t="s">
        <v>41</v>
      </c>
      <c r="E6" s="21" t="s">
        <v>43</v>
      </c>
      <c r="F6" s="21" t="s">
        <v>55</v>
      </c>
      <c r="G6" s="21">
        <v>20325</v>
      </c>
      <c r="H6" s="21">
        <f>ROUND(G6/1.2/25,2)</f>
        <v>677.5</v>
      </c>
      <c r="I6" s="21">
        <v>0</v>
      </c>
      <c r="J6" s="21">
        <f>H6</f>
        <v>677.5</v>
      </c>
      <c r="K6" s="21">
        <v>2020</v>
      </c>
      <c r="L6" s="21">
        <v>4</v>
      </c>
      <c r="M6" s="23" t="s">
        <v>56</v>
      </c>
      <c r="N6" s="37" t="s">
        <v>62</v>
      </c>
      <c r="O6" s="37" t="s">
        <v>63</v>
      </c>
      <c r="P6" s="23" t="s">
        <v>57</v>
      </c>
      <c r="Q6" s="21" t="s">
        <v>52</v>
      </c>
      <c r="R6" s="21">
        <v>2</v>
      </c>
    </row>
    <row r="7" spans="1:18" x14ac:dyDescent="0.25">
      <c r="A7" s="25"/>
      <c r="B7" s="25"/>
      <c r="C7" s="26"/>
      <c r="D7" s="25"/>
      <c r="E7" s="25"/>
      <c r="F7" s="25"/>
      <c r="G7" s="25"/>
      <c r="H7" s="25"/>
      <c r="I7" s="25"/>
      <c r="J7" s="25"/>
      <c r="K7" s="25"/>
      <c r="L7" s="25"/>
      <c r="M7" s="27"/>
      <c r="P7" s="27"/>
      <c r="Q7" s="25"/>
      <c r="R7" s="25"/>
    </row>
    <row r="8" spans="1:18" x14ac:dyDescent="0.25">
      <c r="A8" s="25"/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7"/>
      <c r="P8" s="27"/>
      <c r="Q8" s="25"/>
      <c r="R8" s="25"/>
    </row>
    <row r="10" spans="1:18" ht="12" customHeight="1" x14ac:dyDescent="0.25"/>
    <row r="11" spans="1:18" s="24" customFormat="1" ht="18" x14ac:dyDescent="0.35">
      <c r="B11" s="24" t="s">
        <v>64</v>
      </c>
    </row>
    <row r="12" spans="1:18" x14ac:dyDescent="0.25">
      <c r="B12" s="20" t="s">
        <v>65</v>
      </c>
    </row>
    <row r="14" spans="1:18" s="24" customFormat="1" ht="18" x14ac:dyDescent="0.35">
      <c r="B14" s="24" t="s">
        <v>66</v>
      </c>
    </row>
    <row r="15" spans="1:18" x14ac:dyDescent="0.25">
      <c r="B15" s="20" t="s">
        <v>65</v>
      </c>
    </row>
  </sheetData>
  <mergeCells count="1">
    <mergeCell ref="A4:A6"/>
  </mergeCells>
  <hyperlinks>
    <hyperlink ref="P4" r:id="rId1" xr:uid="{00000000-0004-0000-0400-000000000000}"/>
    <hyperlink ref="P5" r:id="rId2" xr:uid="{00000000-0004-0000-0400-000001000000}"/>
    <hyperlink ref="M6" r:id="rId3" xr:uid="{00000000-0004-0000-0400-000002000000}"/>
    <hyperlink ref="P6" r:id="rId4" xr:uid="{00000000-0004-0000-0400-000003000000}"/>
  </hyperlinks>
  <pageMargins left="0.7" right="0.7" top="0.75" bottom="0.75" header="0.3" footer="0.3"/>
  <pageSetup paperSize="9" scale="69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F27"/>
  <sheetViews>
    <sheetView view="pageBreakPreview" zoomScale="70" zoomScaleNormal="100" zoomScaleSheetLayoutView="70" workbookViewId="0">
      <selection activeCell="J13" sqref="J13"/>
    </sheetView>
  </sheetViews>
  <sheetFormatPr defaultColWidth="9.109375" defaultRowHeight="14.4" x14ac:dyDescent="0.3"/>
  <cols>
    <col min="1" max="1" width="1.88671875" style="1" customWidth="1"/>
    <col min="2" max="2" width="29.33203125" style="2" customWidth="1"/>
    <col min="3" max="3" width="4.33203125" style="1" customWidth="1"/>
    <col min="4" max="6" width="21.6640625" style="10" customWidth="1"/>
    <col min="7" max="7" width="9.6640625" style="1" customWidth="1"/>
    <col min="8" max="11" width="9.109375" style="1"/>
    <col min="12" max="12" width="9.109375" style="1" customWidth="1"/>
    <col min="13" max="16384" width="9.109375" style="1"/>
  </cols>
  <sheetData>
    <row r="1" spans="2:6" x14ac:dyDescent="0.3">
      <c r="B1" s="18" t="s">
        <v>58</v>
      </c>
    </row>
    <row r="3" spans="2:6" ht="15" customHeight="1" x14ac:dyDescent="0.3">
      <c r="B3" s="3" t="s">
        <v>0</v>
      </c>
      <c r="C3" s="4">
        <v>1</v>
      </c>
      <c r="D3" s="43">
        <v>1</v>
      </c>
      <c r="E3" s="43"/>
      <c r="F3" s="43"/>
    </row>
    <row r="4" spans="2:6" ht="43.2" x14ac:dyDescent="0.3">
      <c r="B4" s="3" t="s">
        <v>1</v>
      </c>
      <c r="C4" s="4">
        <v>2</v>
      </c>
      <c r="D4" s="4" t="str">
        <f>шифр!I22</f>
        <v xml:space="preserve"> 61.2.02.01_77_7702680818_13.11.20.20_02.</v>
      </c>
      <c r="E4" s="4" t="str">
        <f>шифр!I23</f>
        <v>61.2.02.01_16_1657029505_13.11.20.20_02.</v>
      </c>
      <c r="F4" s="9" t="str">
        <f>шифр!I24</f>
        <v>61.2.02.01_16_?_14.11.2020_02.</v>
      </c>
    </row>
    <row r="5" spans="2:6" ht="28.8" x14ac:dyDescent="0.3">
      <c r="B5" s="3" t="s">
        <v>2</v>
      </c>
      <c r="C5" s="4">
        <v>3</v>
      </c>
      <c r="D5" s="11" t="s">
        <v>42</v>
      </c>
      <c r="E5" s="11" t="s">
        <v>42</v>
      </c>
      <c r="F5" s="11" t="s">
        <v>42</v>
      </c>
    </row>
    <row r="6" spans="2:6" ht="57.6" x14ac:dyDescent="0.3">
      <c r="B6" s="3" t="s">
        <v>3</v>
      </c>
      <c r="C6" s="4">
        <v>4</v>
      </c>
      <c r="D6" s="6" t="s">
        <v>41</v>
      </c>
      <c r="E6" s="6" t="s">
        <v>41</v>
      </c>
      <c r="F6" s="6" t="s">
        <v>41</v>
      </c>
    </row>
    <row r="7" spans="2:6" x14ac:dyDescent="0.3">
      <c r="B7" s="3" t="s">
        <v>4</v>
      </c>
      <c r="C7" s="4">
        <v>5</v>
      </c>
      <c r="D7" s="6" t="s">
        <v>43</v>
      </c>
      <c r="E7" s="6" t="s">
        <v>43</v>
      </c>
      <c r="F7" s="6" t="s">
        <v>43</v>
      </c>
    </row>
    <row r="8" spans="2:6" ht="43.2" x14ac:dyDescent="0.3">
      <c r="B8" s="3" t="s">
        <v>5</v>
      </c>
      <c r="C8" s="4">
        <v>6</v>
      </c>
      <c r="D8" s="6" t="s">
        <v>43</v>
      </c>
      <c r="E8" s="6" t="s">
        <v>43</v>
      </c>
      <c r="F8" s="6" t="s">
        <v>55</v>
      </c>
    </row>
    <row r="9" spans="2:6" ht="43.2" x14ac:dyDescent="0.3">
      <c r="B9" s="33" t="s">
        <v>68</v>
      </c>
      <c r="C9" s="4">
        <v>7</v>
      </c>
      <c r="D9" s="4">
        <v>747.6</v>
      </c>
      <c r="E9" s="4">
        <v>870</v>
      </c>
      <c r="F9" s="4">
        <v>20325</v>
      </c>
    </row>
    <row r="10" spans="2:6" ht="43.2" x14ac:dyDescent="0.3">
      <c r="B10" s="3" t="s">
        <v>7</v>
      </c>
      <c r="C10" s="4">
        <v>8</v>
      </c>
      <c r="D10" s="4">
        <f>ROUND(D9/1.2,2)</f>
        <v>623</v>
      </c>
      <c r="E10" s="4">
        <f t="shared" ref="E10" si="0">ROUND(E9/1.2,2)</f>
        <v>725</v>
      </c>
      <c r="F10" s="4">
        <f>ROUND(F9/1.2/25,2)</f>
        <v>677.5</v>
      </c>
    </row>
    <row r="11" spans="2:6" ht="28.8" x14ac:dyDescent="0.3">
      <c r="B11" s="7" t="s">
        <v>49</v>
      </c>
      <c r="C11" s="4">
        <v>9</v>
      </c>
      <c r="D11" s="4">
        <v>0</v>
      </c>
      <c r="E11" s="4">
        <v>0</v>
      </c>
      <c r="F11" s="4">
        <v>0</v>
      </c>
    </row>
    <row r="12" spans="2:6" ht="28.8" x14ac:dyDescent="0.3">
      <c r="B12" s="3" t="s">
        <v>8</v>
      </c>
      <c r="C12" s="4">
        <v>10</v>
      </c>
      <c r="D12" s="4">
        <f>D10</f>
        <v>623</v>
      </c>
      <c r="E12" s="4">
        <f t="shared" ref="E12:F12" si="1">E10</f>
        <v>725</v>
      </c>
      <c r="F12" s="4">
        <f t="shared" si="1"/>
        <v>677.5</v>
      </c>
    </row>
    <row r="13" spans="2:6" x14ac:dyDescent="0.3">
      <c r="B13" s="3" t="s">
        <v>9</v>
      </c>
      <c r="C13" s="4">
        <v>11</v>
      </c>
      <c r="D13" s="4">
        <v>2020</v>
      </c>
      <c r="E13" s="4">
        <v>2020</v>
      </c>
      <c r="F13" s="4">
        <v>2020</v>
      </c>
    </row>
    <row r="14" spans="2:6" x14ac:dyDescent="0.3">
      <c r="B14" s="3" t="s">
        <v>10</v>
      </c>
      <c r="C14" s="4">
        <v>12</v>
      </c>
      <c r="D14" s="4">
        <v>4</v>
      </c>
      <c r="E14" s="4">
        <v>4</v>
      </c>
      <c r="F14" s="4">
        <v>4</v>
      </c>
    </row>
    <row r="15" spans="2:6" ht="28.8" x14ac:dyDescent="0.3">
      <c r="B15" s="3" t="s">
        <v>11</v>
      </c>
      <c r="C15" s="4">
        <v>13</v>
      </c>
      <c r="D15" s="6" t="s">
        <v>44</v>
      </c>
      <c r="E15" s="6" t="s">
        <v>50</v>
      </c>
      <c r="F15" s="8" t="s">
        <v>56</v>
      </c>
    </row>
    <row r="16" spans="2:6" x14ac:dyDescent="0.3">
      <c r="B16" s="3" t="s">
        <v>12</v>
      </c>
      <c r="C16" s="4">
        <v>14</v>
      </c>
      <c r="D16" s="4">
        <v>770201001</v>
      </c>
      <c r="E16" s="4">
        <v>165801001</v>
      </c>
      <c r="F16" s="36">
        <v>165801001</v>
      </c>
    </row>
    <row r="17" spans="2:6" x14ac:dyDescent="0.3">
      <c r="B17" s="3" t="s">
        <v>13</v>
      </c>
      <c r="C17" s="4">
        <v>15</v>
      </c>
      <c r="D17" s="4">
        <v>7702680818</v>
      </c>
      <c r="E17" s="4">
        <v>1657029505</v>
      </c>
      <c r="F17" s="36">
        <v>1657029505</v>
      </c>
    </row>
    <row r="18" spans="2:6" ht="72" x14ac:dyDescent="0.3">
      <c r="B18" s="3" t="s">
        <v>14</v>
      </c>
      <c r="C18" s="4">
        <v>16</v>
      </c>
      <c r="D18" s="8" t="s">
        <v>45</v>
      </c>
      <c r="E18" s="8" t="s">
        <v>51</v>
      </c>
      <c r="F18" s="8" t="s">
        <v>57</v>
      </c>
    </row>
    <row r="19" spans="2:6" ht="43.2" x14ac:dyDescent="0.3">
      <c r="B19" s="3" t="s">
        <v>15</v>
      </c>
      <c r="C19" s="4">
        <v>17</v>
      </c>
      <c r="D19" s="6" t="s">
        <v>46</v>
      </c>
      <c r="E19" s="6" t="s">
        <v>52</v>
      </c>
      <c r="F19" s="6" t="s">
        <v>52</v>
      </c>
    </row>
    <row r="20" spans="2:6" ht="43.2" x14ac:dyDescent="0.3">
      <c r="B20" s="3" t="s">
        <v>16</v>
      </c>
      <c r="C20" s="4">
        <v>18</v>
      </c>
      <c r="D20" s="4">
        <v>2</v>
      </c>
      <c r="E20" s="4">
        <v>2</v>
      </c>
      <c r="F20" s="4">
        <v>2</v>
      </c>
    </row>
    <row r="23" spans="2:6" s="24" customFormat="1" ht="18" x14ac:dyDescent="0.35">
      <c r="B23" s="24" t="s">
        <v>64</v>
      </c>
    </row>
    <row r="24" spans="2:6" s="20" customFormat="1" ht="13.8" x14ac:dyDescent="0.25">
      <c r="B24" s="20" t="s">
        <v>65</v>
      </c>
    </row>
    <row r="25" spans="2:6" s="20" customFormat="1" ht="13.8" x14ac:dyDescent="0.25"/>
    <row r="26" spans="2:6" s="24" customFormat="1" ht="18" x14ac:dyDescent="0.35">
      <c r="B26" s="24" t="s">
        <v>66</v>
      </c>
    </row>
    <row r="27" spans="2:6" s="20" customFormat="1" ht="13.8" x14ac:dyDescent="0.25">
      <c r="B27" s="20" t="s">
        <v>65</v>
      </c>
    </row>
  </sheetData>
  <mergeCells count="1">
    <mergeCell ref="D3:F3"/>
  </mergeCells>
  <hyperlinks>
    <hyperlink ref="D18" r:id="rId1" xr:uid="{00000000-0004-0000-0500-000000000000}"/>
    <hyperlink ref="E18" r:id="rId2" xr:uid="{00000000-0004-0000-0500-000001000000}"/>
    <hyperlink ref="F15" r:id="rId3" xr:uid="{00000000-0004-0000-0500-000002000000}"/>
    <hyperlink ref="F18" r:id="rId4" xr:uid="{00000000-0004-0000-0500-000003000000}"/>
  </hyperlinks>
  <pageMargins left="0.7" right="0.7" top="0.75" bottom="0.75" header="0.3" footer="0.3"/>
  <pageSetup paperSize="9" scale="79" fitToHeight="0" orientation="portrait"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6"/>
  <sheetViews>
    <sheetView tabSelected="1" workbookViewId="0">
      <selection activeCell="F29" sqref="F29"/>
    </sheetView>
  </sheetViews>
  <sheetFormatPr defaultRowHeight="14.4" x14ac:dyDescent="0.3"/>
  <cols>
    <col min="1" max="1" width="10.6640625" customWidth="1"/>
    <col min="2" max="2" width="8.88671875" customWidth="1"/>
    <col min="3" max="3" width="13" customWidth="1"/>
    <col min="5" max="5" width="13.6640625" customWidth="1"/>
    <col min="6" max="6" width="11" customWidth="1"/>
    <col min="7" max="7" width="12.5546875" customWidth="1"/>
    <col min="8" max="8" width="0" hidden="1" customWidth="1"/>
    <col min="9" max="9" width="40.44140625" customWidth="1"/>
    <col min="10" max="10" width="0" hidden="1" customWidth="1"/>
  </cols>
  <sheetData>
    <row r="1" spans="1:1" x14ac:dyDescent="0.3">
      <c r="A1" t="s">
        <v>17</v>
      </c>
    </row>
    <row r="2" spans="1:1" x14ac:dyDescent="0.3">
      <c r="A2" s="5" t="s">
        <v>18</v>
      </c>
    </row>
    <row r="3" spans="1:1" x14ac:dyDescent="0.3">
      <c r="A3" s="5" t="s">
        <v>19</v>
      </c>
    </row>
    <row r="4" spans="1:1" x14ac:dyDescent="0.3">
      <c r="A4" s="5" t="s">
        <v>20</v>
      </c>
    </row>
    <row r="5" spans="1:1" x14ac:dyDescent="0.3">
      <c r="A5" s="5" t="s">
        <v>21</v>
      </c>
    </row>
    <row r="6" spans="1:1" x14ac:dyDescent="0.3">
      <c r="A6" s="5" t="s">
        <v>22</v>
      </c>
    </row>
    <row r="7" spans="1:1" x14ac:dyDescent="0.3">
      <c r="A7" s="5" t="s">
        <v>23</v>
      </c>
    </row>
    <row r="9" spans="1:1" x14ac:dyDescent="0.3">
      <c r="A9" t="s">
        <v>24</v>
      </c>
    </row>
    <row r="10" spans="1:1" x14ac:dyDescent="0.3">
      <c r="A10" s="5" t="s">
        <v>25</v>
      </c>
    </row>
    <row r="12" spans="1:1" x14ac:dyDescent="0.3">
      <c r="A12" t="s">
        <v>26</v>
      </c>
    </row>
    <row r="13" spans="1:1" x14ac:dyDescent="0.3">
      <c r="A13" s="5" t="s">
        <v>27</v>
      </c>
    </row>
    <row r="14" spans="1:1" x14ac:dyDescent="0.3">
      <c r="A14" s="5" t="s">
        <v>28</v>
      </c>
    </row>
    <row r="15" spans="1:1" x14ac:dyDescent="0.3">
      <c r="A15" s="5" t="s">
        <v>29</v>
      </c>
    </row>
    <row r="16" spans="1:1" x14ac:dyDescent="0.3">
      <c r="A16" s="5" t="s">
        <v>30</v>
      </c>
    </row>
    <row r="17" spans="1:10" x14ac:dyDescent="0.3">
      <c r="A17" s="5" t="s">
        <v>31</v>
      </c>
    </row>
    <row r="20" spans="1:10" ht="100.8" x14ac:dyDescent="0.3">
      <c r="A20" s="16" t="s">
        <v>37</v>
      </c>
      <c r="B20" s="16"/>
      <c r="C20" s="16" t="s">
        <v>32</v>
      </c>
      <c r="D20" s="16" t="s">
        <v>33</v>
      </c>
      <c r="E20" s="16" t="s">
        <v>34</v>
      </c>
      <c r="F20" s="16" t="s">
        <v>35</v>
      </c>
      <c r="G20" s="16" t="s">
        <v>36</v>
      </c>
      <c r="H20" s="17"/>
      <c r="I20" s="17" t="s">
        <v>59</v>
      </c>
      <c r="J20" s="12"/>
    </row>
    <row r="21" spans="1:10" x14ac:dyDescent="0.3">
      <c r="A21" s="12"/>
      <c r="B21" s="12"/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2"/>
      <c r="I21" s="12"/>
      <c r="J21" s="12"/>
    </row>
    <row r="22" spans="1:10" x14ac:dyDescent="0.3">
      <c r="A22" s="44" t="s">
        <v>38</v>
      </c>
      <c r="B22" s="14" t="s">
        <v>47</v>
      </c>
      <c r="C22" s="12" t="s">
        <v>69</v>
      </c>
      <c r="D22" s="12">
        <v>77</v>
      </c>
      <c r="E22" s="12">
        <v>7702680818</v>
      </c>
      <c r="F22" s="12" t="s">
        <v>40</v>
      </c>
      <c r="G22" s="12" t="s">
        <v>67</v>
      </c>
      <c r="H22" s="12"/>
      <c r="I22" s="12" t="str">
        <f>CONCATENATE(C22,"_",D22,"_",E22,"_",F22,"_",G22)</f>
        <v xml:space="preserve"> 61.2.02.01_77_7702680818_13.11.20.20_02.</v>
      </c>
      <c r="J22" s="12"/>
    </row>
    <row r="23" spans="1:10" x14ac:dyDescent="0.3">
      <c r="A23" s="45"/>
      <c r="B23" s="12" t="s">
        <v>48</v>
      </c>
      <c r="C23" s="12" t="s">
        <v>39</v>
      </c>
      <c r="D23" s="12">
        <v>16</v>
      </c>
      <c r="E23" s="12">
        <v>1657029505</v>
      </c>
      <c r="F23" s="12" t="s">
        <v>40</v>
      </c>
      <c r="G23" s="12" t="s">
        <v>67</v>
      </c>
      <c r="H23" s="12"/>
      <c r="I23" s="12" t="str">
        <f t="shared" ref="I23:I39" si="0">CONCATENATE(C23,"_",D23,"_",E23,"_",F23,"_",G23)</f>
        <v>61.2.02.01_16_1657029505_13.11.20.20_02.</v>
      </c>
      <c r="J23" s="12"/>
    </row>
    <row r="24" spans="1:10" x14ac:dyDescent="0.3">
      <c r="A24" s="46"/>
      <c r="B24" s="12" t="s">
        <v>53</v>
      </c>
      <c r="C24" s="12" t="s">
        <v>39</v>
      </c>
      <c r="D24" s="12">
        <v>16</v>
      </c>
      <c r="E24" s="15" t="s">
        <v>72</v>
      </c>
      <c r="F24" s="12" t="s">
        <v>54</v>
      </c>
      <c r="G24" s="12" t="s">
        <v>67</v>
      </c>
      <c r="H24" s="12"/>
      <c r="I24" s="12" t="str">
        <f t="shared" si="0"/>
        <v>61.2.02.01_16_?_14.11.2020_02.</v>
      </c>
      <c r="J24" s="12"/>
    </row>
    <row r="25" spans="1:10" x14ac:dyDescent="0.3">
      <c r="A25" s="12"/>
      <c r="B25" s="12"/>
      <c r="C25" s="12"/>
      <c r="D25" s="12"/>
      <c r="E25" s="12"/>
      <c r="F25" s="12"/>
      <c r="G25" s="12"/>
      <c r="H25" s="12"/>
      <c r="I25" s="12" t="str">
        <f t="shared" si="0"/>
        <v>____</v>
      </c>
    </row>
    <row r="26" spans="1:10" x14ac:dyDescent="0.3">
      <c r="A26" s="12"/>
      <c r="B26" s="12"/>
      <c r="C26" s="12"/>
      <c r="D26" s="12"/>
      <c r="E26" s="12"/>
      <c r="F26" s="12"/>
      <c r="G26" s="12"/>
      <c r="H26" s="12"/>
      <c r="I26" s="12" t="str">
        <f t="shared" si="0"/>
        <v>____</v>
      </c>
    </row>
    <row r="27" spans="1:10" x14ac:dyDescent="0.3">
      <c r="A27" s="12"/>
      <c r="B27" s="12"/>
      <c r="C27" s="12"/>
      <c r="D27" s="12"/>
      <c r="E27" s="12"/>
      <c r="F27" s="12"/>
      <c r="G27" s="12"/>
      <c r="H27" s="12"/>
      <c r="I27" s="12" t="str">
        <f t="shared" si="0"/>
        <v>____</v>
      </c>
    </row>
    <row r="28" spans="1:10" x14ac:dyDescent="0.3">
      <c r="A28" s="12"/>
      <c r="B28" s="12"/>
      <c r="C28" s="12"/>
      <c r="D28" s="12"/>
      <c r="E28" s="12"/>
      <c r="F28" s="12"/>
      <c r="G28" s="12"/>
      <c r="H28" s="12"/>
      <c r="I28" s="12" t="str">
        <f t="shared" si="0"/>
        <v>____</v>
      </c>
    </row>
    <row r="29" spans="1:10" x14ac:dyDescent="0.3">
      <c r="A29" s="12"/>
      <c r="B29" s="12"/>
      <c r="C29" s="12"/>
      <c r="D29" s="12"/>
      <c r="E29" s="12"/>
      <c r="F29" s="12"/>
      <c r="G29" s="12"/>
      <c r="H29" s="12"/>
      <c r="I29" s="12" t="str">
        <f t="shared" si="0"/>
        <v>____</v>
      </c>
    </row>
    <row r="30" spans="1:10" x14ac:dyDescent="0.3">
      <c r="A30" s="12"/>
      <c r="B30" s="12"/>
      <c r="C30" s="12"/>
      <c r="D30" s="12"/>
      <c r="E30" s="12"/>
      <c r="F30" s="12"/>
      <c r="G30" s="12"/>
      <c r="H30" s="12"/>
      <c r="I30" s="12" t="str">
        <f t="shared" si="0"/>
        <v>____</v>
      </c>
    </row>
    <row r="31" spans="1:10" x14ac:dyDescent="0.3">
      <c r="A31" s="12"/>
      <c r="B31" s="12"/>
      <c r="C31" s="12"/>
      <c r="D31" s="12"/>
      <c r="E31" s="12"/>
      <c r="F31" s="12"/>
      <c r="G31" s="12"/>
      <c r="H31" s="12"/>
      <c r="I31" s="12" t="str">
        <f t="shared" si="0"/>
        <v>____</v>
      </c>
    </row>
    <row r="32" spans="1:10" x14ac:dyDescent="0.3">
      <c r="A32" s="12"/>
      <c r="B32" s="12"/>
      <c r="C32" s="12"/>
      <c r="D32" s="12"/>
      <c r="E32" s="12"/>
      <c r="F32" s="12"/>
      <c r="G32" s="12"/>
      <c r="H32" s="12"/>
      <c r="I32" s="12" t="str">
        <f t="shared" si="0"/>
        <v>____</v>
      </c>
    </row>
    <row r="33" spans="1:9" x14ac:dyDescent="0.3">
      <c r="A33" s="12"/>
      <c r="B33" s="12"/>
      <c r="C33" s="12"/>
      <c r="D33" s="12"/>
      <c r="E33" s="12"/>
      <c r="F33" s="12"/>
      <c r="G33" s="12"/>
      <c r="H33" s="12"/>
      <c r="I33" s="12" t="str">
        <f t="shared" si="0"/>
        <v>____</v>
      </c>
    </row>
    <row r="34" spans="1:9" x14ac:dyDescent="0.3">
      <c r="A34" s="12"/>
      <c r="B34" s="12"/>
      <c r="C34" s="12"/>
      <c r="D34" s="12"/>
      <c r="E34" s="12"/>
      <c r="F34" s="12"/>
      <c r="G34" s="12"/>
      <c r="H34" s="12"/>
      <c r="I34" s="12" t="str">
        <f t="shared" si="0"/>
        <v>____</v>
      </c>
    </row>
    <row r="35" spans="1:9" x14ac:dyDescent="0.3">
      <c r="A35" s="12"/>
      <c r="B35" s="12"/>
      <c r="C35" s="12"/>
      <c r="D35" s="12"/>
      <c r="E35" s="12"/>
      <c r="F35" s="12"/>
      <c r="G35" s="12"/>
      <c r="H35" s="12"/>
      <c r="I35" s="12" t="str">
        <f t="shared" si="0"/>
        <v>____</v>
      </c>
    </row>
    <row r="36" spans="1:9" x14ac:dyDescent="0.3">
      <c r="A36" s="12"/>
      <c r="B36" s="12"/>
      <c r="C36" s="12"/>
      <c r="D36" s="12"/>
      <c r="E36" s="12"/>
      <c r="F36" s="12"/>
      <c r="G36" s="12"/>
      <c r="H36" s="12"/>
      <c r="I36" s="12" t="str">
        <f t="shared" si="0"/>
        <v>____</v>
      </c>
    </row>
    <row r="37" spans="1:9" x14ac:dyDescent="0.3">
      <c r="A37" s="12"/>
      <c r="B37" s="12"/>
      <c r="C37" s="12"/>
      <c r="D37" s="12"/>
      <c r="E37" s="12"/>
      <c r="F37" s="12"/>
      <c r="G37" s="12"/>
      <c r="H37" s="12"/>
      <c r="I37" s="12" t="str">
        <f t="shared" si="0"/>
        <v>____</v>
      </c>
    </row>
    <row r="38" spans="1:9" x14ac:dyDescent="0.3">
      <c r="A38" s="12"/>
      <c r="B38" s="12"/>
      <c r="C38" s="12"/>
      <c r="D38" s="12"/>
      <c r="E38" s="12"/>
      <c r="F38" s="12"/>
      <c r="G38" s="12"/>
      <c r="H38" s="12"/>
      <c r="I38" s="12" t="str">
        <f t="shared" si="0"/>
        <v>____</v>
      </c>
    </row>
    <row r="39" spans="1:9" x14ac:dyDescent="0.3">
      <c r="A39" s="12"/>
      <c r="B39" s="12"/>
      <c r="C39" s="12"/>
      <c r="D39" s="12"/>
      <c r="E39" s="12"/>
      <c r="F39" s="12"/>
      <c r="G39" s="12"/>
      <c r="H39" s="12"/>
      <c r="I39" s="12" t="str">
        <f t="shared" si="0"/>
        <v>____</v>
      </c>
    </row>
    <row r="42" spans="1:9" x14ac:dyDescent="0.3">
      <c r="A42" t="s">
        <v>64</v>
      </c>
    </row>
    <row r="43" spans="1:9" s="19" customFormat="1" x14ac:dyDescent="0.3">
      <c r="A43" s="19" t="s">
        <v>65</v>
      </c>
    </row>
    <row r="45" spans="1:9" x14ac:dyDescent="0.3">
      <c r="A45" t="s">
        <v>66</v>
      </c>
    </row>
    <row r="46" spans="1:9" s="19" customFormat="1" x14ac:dyDescent="0.3">
      <c r="A46" s="19" t="s">
        <v>65</v>
      </c>
    </row>
  </sheetData>
  <mergeCells count="1">
    <mergeCell ref="A22:A2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горизонт пустой</vt:lpstr>
      <vt:lpstr>верт пустой</vt:lpstr>
      <vt:lpstr>шифр пустой</vt:lpstr>
      <vt:lpstr>горизонт</vt:lpstr>
      <vt:lpstr>верт</vt:lpstr>
      <vt:lpstr>шифр</vt:lpstr>
      <vt:lpstr>верт!Область_печати</vt:lpstr>
      <vt:lpstr>'верт пустой'!Область_печати</vt:lpstr>
      <vt:lpstr>горизонт!Область_печати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2020-11-20T12:49:13Z</dcterms:modified>
</cp:coreProperties>
</file>